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imate" sheetId="1" state="visible" r:id="rId1"/>
    <sheet xmlns:r="http://schemas.openxmlformats.org/officeDocument/2006/relationships" name="Markup vs Margi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b val="1"/>
      <color rgb="000F172A"/>
      <sz val="16"/>
    </font>
    <font>
      <i val="1"/>
      <color rgb="0064748B"/>
      <sz val="9"/>
    </font>
    <font>
      <b val="1"/>
      <color rgb="000F172A"/>
      <sz val="10"/>
    </font>
    <font>
      <b val="1"/>
      <color rgb="00FFFFFF"/>
      <sz val="9"/>
    </font>
    <font>
      <b val="1"/>
      <color rgb="000F172A"/>
    </font>
    <font>
      <color rgb="00334155"/>
      <sz val="10"/>
    </font>
    <font>
      <color rgb="002158D6"/>
      <sz val="9"/>
    </font>
    <font>
      <b val="1"/>
      <color rgb="000F172A"/>
      <sz val="12"/>
    </font>
  </fonts>
  <fills count="7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F8FAFC"/>
      </patternFill>
    </fill>
    <fill>
      <patternFill patternType="solid">
        <fgColor rgb="00EDF1F7"/>
      </patternFill>
    </fill>
    <fill>
      <patternFill patternType="solid">
        <fgColor rgb="00FEF3C7"/>
      </patternFill>
    </fill>
    <fill>
      <patternFill patternType="solid">
        <fgColor rgb="00DBEAFE"/>
      </patternFill>
    </fill>
  </fills>
  <borders count="3">
    <border>
      <left/>
      <right/>
      <top/>
      <bottom/>
      <diagonal/>
    </border>
    <border>
      <bottom style="thin">
        <color rgb="00CBD5E1"/>
      </bottom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1" pivotButton="0" quotePrefix="0" xfId="0"/>
    <xf numFmtId="0" fontId="4" fillId="2" borderId="2" applyAlignment="1" pivotButton="0" quotePrefix="0" xfId="0">
      <alignment horizontal="center" vertical="center" wrapText="1"/>
    </xf>
    <xf numFmtId="0" fontId="0" fillId="0" borderId="2" pivotButton="0" quotePrefix="0" xfId="0"/>
    <xf numFmtId="4" fontId="0" fillId="0" borderId="2" pivotButton="0" quotePrefix="0" xfId="0"/>
    <xf numFmtId="0" fontId="0" fillId="3" borderId="2" pivotButton="0" quotePrefix="0" xfId="0"/>
    <xf numFmtId="4" fontId="0" fillId="3" borderId="2" pivotButton="0" quotePrefix="0" xfId="0"/>
    <xf numFmtId="4" fontId="5" fillId="4" borderId="2" pivotButton="0" quotePrefix="0" xfId="0"/>
    <xf numFmtId="0" fontId="6" fillId="0" borderId="0" pivotButton="0" quotePrefix="0" xfId="0"/>
    <xf numFmtId="164" fontId="0" fillId="5" borderId="1" pivotButton="0" quotePrefix="0" xfId="0"/>
    <xf numFmtId="4" fontId="5" fillId="6" borderId="2" pivotButton="0" quotePrefix="0" xfId="0"/>
    <xf numFmtId="0" fontId="7" fillId="0" borderId="0" pivotButton="0" quotePrefix="0" xfId="0"/>
    <xf numFmtId="0" fontId="8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2"/>
  <sheetViews>
    <sheetView showGridLines="0" workbookViewId="0">
      <pane ySplit="10" topLeftCell="A11" activePane="bottomLeft" state="frozen"/>
      <selection pane="bottomLeft" activeCell="A1" sqref="A1"/>
    </sheetView>
  </sheetViews>
  <sheetFormatPr baseColWidth="8" defaultRowHeight="15"/>
  <cols>
    <col width="40" customWidth="1" min="1" max="1"/>
    <col width="8" customWidth="1" min="2" max="2"/>
    <col width="8" customWidth="1" min="3" max="3"/>
    <col width="13" customWidth="1" min="4" max="4"/>
    <col width="13" customWidth="1" min="5" max="5"/>
    <col width="10" customWidth="1" min="6" max="6"/>
    <col width="11" customWidth="1" min="7" max="7"/>
    <col width="12" customWidth="1" min="8" max="8"/>
    <col width="14" customWidth="1" min="9" max="9"/>
  </cols>
  <sheetData>
    <row r="1">
      <c r="A1" s="1" t="inlineStr">
        <is>
          <t>CONSTRUCTION ESTIMATE</t>
        </is>
      </c>
    </row>
    <row r="2">
      <c r="A2" s="2" t="inlineStr">
        <is>
          <t>Line items with material and labor split, plus overhead and profit applied at the bottom. Overwrite the sample rows.</t>
        </is>
      </c>
    </row>
    <row r="4">
      <c r="A4" s="3" t="inlineStr">
        <is>
          <t>Company:</t>
        </is>
      </c>
      <c r="B4" s="4" t="n"/>
    </row>
    <row r="5">
      <c r="A5" s="3" t="inlineStr">
        <is>
          <t>Client:</t>
        </is>
      </c>
      <c r="B5" s="4" t="n"/>
    </row>
    <row r="6">
      <c r="A6" s="3" t="inlineStr">
        <is>
          <t>Project:</t>
        </is>
      </c>
      <c r="B6" s="4" t="n"/>
    </row>
    <row r="7">
      <c r="A7" s="3" t="inlineStr">
        <is>
          <t>Estimate No. / Date:</t>
        </is>
      </c>
      <c r="B7" s="4" t="n"/>
    </row>
    <row r="8">
      <c r="A8" s="3" t="inlineStr">
        <is>
          <t>Valid until:</t>
        </is>
      </c>
      <c r="B8" s="4" t="n"/>
    </row>
    <row r="10" ht="26" customHeight="1">
      <c r="A10" s="5" t="inlineStr">
        <is>
          <t>Description</t>
        </is>
      </c>
      <c r="B10" s="5" t="inlineStr">
        <is>
          <t>Qty</t>
        </is>
      </c>
      <c r="C10" s="5" t="inlineStr">
        <is>
          <t>Unit</t>
        </is>
      </c>
      <c r="D10" s="5" t="inlineStr">
        <is>
          <t>Material Unit Cost</t>
        </is>
      </c>
      <c r="E10" s="5" t="inlineStr">
        <is>
          <t>Material Total</t>
        </is>
      </c>
      <c r="F10" s="5" t="inlineStr">
        <is>
          <t>Labor Hours</t>
        </is>
      </c>
      <c r="G10" s="5" t="inlineStr">
        <is>
          <t>Labor Rate</t>
        </is>
      </c>
      <c r="H10" s="5" t="inlineStr">
        <is>
          <t>Labor Total</t>
        </is>
      </c>
      <c r="I10" s="5" t="inlineStr">
        <is>
          <t>Line Total</t>
        </is>
      </c>
    </row>
    <row r="11">
      <c r="A11" s="6" t="inlineStr">
        <is>
          <t>200A panel upgrade — panel &amp; breakers</t>
        </is>
      </c>
      <c r="B11" s="6" t="n">
        <v>1</v>
      </c>
      <c r="C11" s="6" t="inlineStr">
        <is>
          <t>ea</t>
        </is>
      </c>
      <c r="D11" s="7" t="n">
        <v>850</v>
      </c>
      <c r="E11" s="7">
        <f>IF(OR($B11="",$D11=""),"",B11*D11)</f>
        <v/>
      </c>
      <c r="F11" s="6" t="n">
        <v>6</v>
      </c>
      <c r="G11" s="7" t="n">
        <v>85</v>
      </c>
      <c r="H11" s="7">
        <f>IF(OR($F11="",$G11=""),"",B11*F11*G11)</f>
        <v/>
      </c>
      <c r="I11" s="7">
        <f>IF(AND($E11="",$H11=""),"",N(E11)+N(H11))</f>
        <v/>
      </c>
    </row>
    <row r="12">
      <c r="A12" s="8" t="inlineStr">
        <is>
          <t>Branch circuits — 12/2 MC</t>
        </is>
      </c>
      <c r="B12" s="8" t="n">
        <v>24</v>
      </c>
      <c r="C12" s="8" t="inlineStr">
        <is>
          <t>ea</t>
        </is>
      </c>
      <c r="D12" s="9" t="n">
        <v>38</v>
      </c>
      <c r="E12" s="9">
        <f>IF(OR($B12="",$D12=""),"",B12*D12)</f>
        <v/>
      </c>
      <c r="F12" s="8" t="n">
        <v>1.5</v>
      </c>
      <c r="G12" s="9" t="n">
        <v>85</v>
      </c>
      <c r="H12" s="9">
        <f>IF(OR($F12="",$G12=""),"",B12*F12*G12)</f>
        <v/>
      </c>
      <c r="I12" s="9">
        <f>IF(AND($E12="",$H12=""),"",N(E12)+N(H12))</f>
        <v/>
      </c>
    </row>
    <row r="13">
      <c r="A13" s="6" t="inlineStr">
        <is>
          <t>Fixture installation</t>
        </is>
      </c>
      <c r="B13" s="6" t="n">
        <v>18</v>
      </c>
      <c r="C13" s="6" t="inlineStr">
        <is>
          <t>ea</t>
        </is>
      </c>
      <c r="D13" s="7" t="n">
        <v>12</v>
      </c>
      <c r="E13" s="7">
        <f>IF(OR($B13="",$D13=""),"",B13*D13)</f>
        <v/>
      </c>
      <c r="F13" s="6" t="n">
        <v>0.75</v>
      </c>
      <c r="G13" s="7" t="n">
        <v>85</v>
      </c>
      <c r="H13" s="7">
        <f>IF(OR($F13="",$G13=""),"",B13*F13*G13)</f>
        <v/>
      </c>
      <c r="I13" s="7">
        <f>IF(AND($E13="",$H13=""),"",N(E13)+N(H13))</f>
        <v/>
      </c>
    </row>
    <row r="14">
      <c r="A14" s="8" t="n"/>
      <c r="B14" s="8" t="n"/>
      <c r="C14" s="8" t="n"/>
      <c r="D14" s="9" t="n"/>
      <c r="E14" s="9">
        <f>IF(OR($B14="",$D14=""),"",B14*D14)</f>
        <v/>
      </c>
      <c r="F14" s="8" t="n"/>
      <c r="G14" s="9" t="n"/>
      <c r="H14" s="9">
        <f>IF(OR($F14="",$G14=""),"",B14*F14*G14)</f>
        <v/>
      </c>
      <c r="I14" s="9">
        <f>IF(AND($E14="",$H14=""),"",N(E14)+N(H14))</f>
        <v/>
      </c>
    </row>
    <row r="15">
      <c r="A15" s="6" t="n"/>
      <c r="B15" s="6" t="n"/>
      <c r="C15" s="6" t="n"/>
      <c r="D15" s="7" t="n"/>
      <c r="E15" s="7">
        <f>IF(OR($B15="",$D15=""),"",B15*D15)</f>
        <v/>
      </c>
      <c r="F15" s="6" t="n"/>
      <c r="G15" s="7" t="n"/>
      <c r="H15" s="7">
        <f>IF(OR($F15="",$G15=""),"",B15*F15*G15)</f>
        <v/>
      </c>
      <c r="I15" s="7">
        <f>IF(AND($E15="",$H15=""),"",N(E15)+N(H15))</f>
        <v/>
      </c>
    </row>
    <row r="16">
      <c r="A16" s="8" t="n"/>
      <c r="B16" s="8" t="n"/>
      <c r="C16" s="8" t="n"/>
      <c r="D16" s="9" t="n"/>
      <c r="E16" s="9">
        <f>IF(OR($B16="",$D16=""),"",B16*D16)</f>
        <v/>
      </c>
      <c r="F16" s="8" t="n"/>
      <c r="G16" s="9" t="n"/>
      <c r="H16" s="9">
        <f>IF(OR($F16="",$G16=""),"",B16*F16*G16)</f>
        <v/>
      </c>
      <c r="I16" s="9">
        <f>IF(AND($E16="",$H16=""),"",N(E16)+N(H16))</f>
        <v/>
      </c>
    </row>
    <row r="17">
      <c r="A17" s="6" t="n"/>
      <c r="B17" s="6" t="n"/>
      <c r="C17" s="6" t="n"/>
      <c r="D17" s="7" t="n"/>
      <c r="E17" s="7">
        <f>IF(OR($B17="",$D17=""),"",B17*D17)</f>
        <v/>
      </c>
      <c r="F17" s="6" t="n"/>
      <c r="G17" s="7" t="n"/>
      <c r="H17" s="7">
        <f>IF(OR($F17="",$G17=""),"",B17*F17*G17)</f>
        <v/>
      </c>
      <c r="I17" s="7">
        <f>IF(AND($E17="",$H17=""),"",N(E17)+N(H17))</f>
        <v/>
      </c>
    </row>
    <row r="18">
      <c r="A18" s="8" t="n"/>
      <c r="B18" s="8" t="n"/>
      <c r="C18" s="8" t="n"/>
      <c r="D18" s="9" t="n"/>
      <c r="E18" s="9">
        <f>IF(OR($B18="",$D18=""),"",B18*D18)</f>
        <v/>
      </c>
      <c r="F18" s="8" t="n"/>
      <c r="G18" s="9" t="n"/>
      <c r="H18" s="9">
        <f>IF(OR($F18="",$G18=""),"",B18*F18*G18)</f>
        <v/>
      </c>
      <c r="I18" s="9">
        <f>IF(AND($E18="",$H18=""),"",N(E18)+N(H18))</f>
        <v/>
      </c>
    </row>
    <row r="19">
      <c r="A19" s="6" t="n"/>
      <c r="B19" s="6" t="n"/>
      <c r="C19" s="6" t="n"/>
      <c r="D19" s="7" t="n"/>
      <c r="E19" s="7">
        <f>IF(OR($B19="",$D19=""),"",B19*D19)</f>
        <v/>
      </c>
      <c r="F19" s="6" t="n"/>
      <c r="G19" s="7" t="n"/>
      <c r="H19" s="7">
        <f>IF(OR($F19="",$G19=""),"",B19*F19*G19)</f>
        <v/>
      </c>
      <c r="I19" s="7">
        <f>IF(AND($E19="",$H19=""),"",N(E19)+N(H19))</f>
        <v/>
      </c>
    </row>
    <row r="20">
      <c r="A20" s="8" t="n"/>
      <c r="B20" s="8" t="n"/>
      <c r="C20" s="8" t="n"/>
      <c r="D20" s="9" t="n"/>
      <c r="E20" s="9">
        <f>IF(OR($B20="",$D20=""),"",B20*D20)</f>
        <v/>
      </c>
      <c r="F20" s="8" t="n"/>
      <c r="G20" s="9" t="n"/>
      <c r="H20" s="9">
        <f>IF(OR($F20="",$G20=""),"",B20*F20*G20)</f>
        <v/>
      </c>
      <c r="I20" s="9">
        <f>IF(AND($E20="",$H20=""),"",N(E20)+N(H20))</f>
        <v/>
      </c>
    </row>
    <row r="21">
      <c r="A21" s="6" t="n"/>
      <c r="B21" s="6" t="n"/>
      <c r="C21" s="6" t="n"/>
      <c r="D21" s="7" t="n"/>
      <c r="E21" s="7">
        <f>IF(OR($B21="",$D21=""),"",B21*D21)</f>
        <v/>
      </c>
      <c r="F21" s="6" t="n"/>
      <c r="G21" s="7" t="n"/>
      <c r="H21" s="7">
        <f>IF(OR($F21="",$G21=""),"",B21*F21*G21)</f>
        <v/>
      </c>
      <c r="I21" s="7">
        <f>IF(AND($E21="",$H21=""),"",N(E21)+N(H21))</f>
        <v/>
      </c>
    </row>
    <row r="22">
      <c r="A22" s="8" t="n"/>
      <c r="B22" s="8" t="n"/>
      <c r="C22" s="8" t="n"/>
      <c r="D22" s="9" t="n"/>
      <c r="E22" s="9">
        <f>IF(OR($B22="",$D22=""),"",B22*D22)</f>
        <v/>
      </c>
      <c r="F22" s="8" t="n"/>
      <c r="G22" s="9" t="n"/>
      <c r="H22" s="9">
        <f>IF(OR($F22="",$G22=""),"",B22*F22*G22)</f>
        <v/>
      </c>
      <c r="I22" s="9">
        <f>IF(AND($E22="",$H22=""),"",N(E22)+N(H22))</f>
        <v/>
      </c>
    </row>
    <row r="23">
      <c r="A23" s="6" t="n"/>
      <c r="B23" s="6" t="n"/>
      <c r="C23" s="6" t="n"/>
      <c r="D23" s="7" t="n"/>
      <c r="E23" s="7">
        <f>IF(OR($B23="",$D23=""),"",B23*D23)</f>
        <v/>
      </c>
      <c r="F23" s="6" t="n"/>
      <c r="G23" s="7" t="n"/>
      <c r="H23" s="7">
        <f>IF(OR($F23="",$G23=""),"",B23*F23*G23)</f>
        <v/>
      </c>
      <c r="I23" s="7">
        <f>IF(AND($E23="",$H23=""),"",N(E23)+N(H23))</f>
        <v/>
      </c>
    </row>
    <row r="24">
      <c r="A24" s="8" t="n"/>
      <c r="B24" s="8" t="n"/>
      <c r="C24" s="8" t="n"/>
      <c r="D24" s="9" t="n"/>
      <c r="E24" s="9">
        <f>IF(OR($B24="",$D24=""),"",B24*D24)</f>
        <v/>
      </c>
      <c r="F24" s="8" t="n"/>
      <c r="G24" s="9" t="n"/>
      <c r="H24" s="9">
        <f>IF(OR($F24="",$G24=""),"",B24*F24*G24)</f>
        <v/>
      </c>
      <c r="I24" s="9">
        <f>IF(AND($E24="",$H24=""),"",N(E24)+N(H24))</f>
        <v/>
      </c>
    </row>
    <row r="25">
      <c r="A25" s="6" t="n"/>
      <c r="B25" s="6" t="n"/>
      <c r="C25" s="6" t="n"/>
      <c r="D25" s="7" t="n"/>
      <c r="E25" s="7">
        <f>IF(OR($B25="",$D25=""),"",B25*D25)</f>
        <v/>
      </c>
      <c r="F25" s="6" t="n"/>
      <c r="G25" s="7" t="n"/>
      <c r="H25" s="7">
        <f>IF(OR($F25="",$G25=""),"",B25*F25*G25)</f>
        <v/>
      </c>
      <c r="I25" s="7">
        <f>IF(AND($E25="",$H25=""),"",N(E25)+N(H25))</f>
        <v/>
      </c>
    </row>
    <row r="26">
      <c r="A26" s="8" t="n"/>
      <c r="B26" s="8" t="n"/>
      <c r="C26" s="8" t="n"/>
      <c r="D26" s="9" t="n"/>
      <c r="E26" s="9">
        <f>IF(OR($B26="",$D26=""),"",B26*D26)</f>
        <v/>
      </c>
      <c r="F26" s="8" t="n"/>
      <c r="G26" s="9" t="n"/>
      <c r="H26" s="9">
        <f>IF(OR($F26="",$G26=""),"",B26*F26*G26)</f>
        <v/>
      </c>
      <c r="I26" s="9">
        <f>IF(AND($E26="",$H26=""),"",N(E26)+N(H26))</f>
        <v/>
      </c>
    </row>
    <row r="27">
      <c r="A27" s="6" t="n"/>
      <c r="B27" s="6" t="n"/>
      <c r="C27" s="6" t="n"/>
      <c r="D27" s="7" t="n"/>
      <c r="E27" s="7">
        <f>IF(OR($B27="",$D27=""),"",B27*D27)</f>
        <v/>
      </c>
      <c r="F27" s="6" t="n"/>
      <c r="G27" s="7" t="n"/>
      <c r="H27" s="7">
        <f>IF(OR($F27="",$G27=""),"",B27*F27*G27)</f>
        <v/>
      </c>
      <c r="I27" s="7">
        <f>IF(AND($E27="",$H27=""),"",N(E27)+N(H27))</f>
        <v/>
      </c>
    </row>
    <row r="28">
      <c r="A28" s="8" t="n"/>
      <c r="B28" s="8" t="n"/>
      <c r="C28" s="8" t="n"/>
      <c r="D28" s="9" t="n"/>
      <c r="E28" s="9">
        <f>IF(OR($B28="",$D28=""),"",B28*D28)</f>
        <v/>
      </c>
      <c r="F28" s="8" t="n"/>
      <c r="G28" s="9" t="n"/>
      <c r="H28" s="9">
        <f>IF(OR($F28="",$G28=""),"",B28*F28*G28)</f>
        <v/>
      </c>
      <c r="I28" s="9">
        <f>IF(AND($E28="",$H28=""),"",N(E28)+N(H28))</f>
        <v/>
      </c>
    </row>
    <row r="29">
      <c r="A29" s="6" t="n"/>
      <c r="B29" s="6" t="n"/>
      <c r="C29" s="6" t="n"/>
      <c r="D29" s="7" t="n"/>
      <c r="E29" s="7">
        <f>IF(OR($B29="",$D29=""),"",B29*D29)</f>
        <v/>
      </c>
      <c r="F29" s="6" t="n"/>
      <c r="G29" s="7" t="n"/>
      <c r="H29" s="7">
        <f>IF(OR($F29="",$G29=""),"",B29*F29*G29)</f>
        <v/>
      </c>
      <c r="I29" s="7">
        <f>IF(AND($E29="",$H29=""),"",N(E29)+N(H29))</f>
        <v/>
      </c>
    </row>
    <row r="30">
      <c r="A30" s="8" t="n"/>
      <c r="B30" s="8" t="n"/>
      <c r="C30" s="8" t="n"/>
      <c r="D30" s="9" t="n"/>
      <c r="E30" s="9">
        <f>IF(OR($B30="",$D30=""),"",B30*D30)</f>
        <v/>
      </c>
      <c r="F30" s="8" t="n"/>
      <c r="G30" s="9" t="n"/>
      <c r="H30" s="9">
        <f>IF(OR($F30="",$G30=""),"",B30*F30*G30)</f>
        <v/>
      </c>
      <c r="I30" s="9">
        <f>IF(AND($E30="",$H30=""),"",N(E30)+N(H30))</f>
        <v/>
      </c>
    </row>
    <row r="31">
      <c r="A31" s="6" t="n"/>
      <c r="B31" s="6" t="n"/>
      <c r="C31" s="6" t="n"/>
      <c r="D31" s="7" t="n"/>
      <c r="E31" s="7">
        <f>IF(OR($B31="",$D31=""),"",B31*D31)</f>
        <v/>
      </c>
      <c r="F31" s="6" t="n"/>
      <c r="G31" s="7" t="n"/>
      <c r="H31" s="7">
        <f>IF(OR($F31="",$G31=""),"",B31*F31*G31)</f>
        <v/>
      </c>
      <c r="I31" s="7">
        <f>IF(AND($E31="",$H31=""),"",N(E31)+N(H31))</f>
        <v/>
      </c>
    </row>
    <row r="32">
      <c r="A32" s="8" t="n"/>
      <c r="B32" s="8" t="n"/>
      <c r="C32" s="8" t="n"/>
      <c r="D32" s="9" t="n"/>
      <c r="E32" s="9">
        <f>IF(OR($B32="",$D32=""),"",B32*D32)</f>
        <v/>
      </c>
      <c r="F32" s="8" t="n"/>
      <c r="G32" s="9" t="n"/>
      <c r="H32" s="9">
        <f>IF(OR($F32="",$G32=""),"",B32*F32*G32)</f>
        <v/>
      </c>
      <c r="I32" s="9">
        <f>IF(AND($E32="",$H32=""),"",N(E32)+N(H32))</f>
        <v/>
      </c>
    </row>
    <row r="33">
      <c r="A33" s="6" t="n"/>
      <c r="B33" s="6" t="n"/>
      <c r="C33" s="6" t="n"/>
      <c r="D33" s="7" t="n"/>
      <c r="E33" s="7">
        <f>IF(OR($B33="",$D33=""),"",B33*D33)</f>
        <v/>
      </c>
      <c r="F33" s="6" t="n"/>
      <c r="G33" s="7" t="n"/>
      <c r="H33" s="7">
        <f>IF(OR($F33="",$G33=""),"",B33*F33*G33)</f>
        <v/>
      </c>
      <c r="I33" s="7">
        <f>IF(AND($E33="",$H33=""),"",N(E33)+N(H33))</f>
        <v/>
      </c>
    </row>
    <row r="34">
      <c r="A34" s="8" t="n"/>
      <c r="B34" s="8" t="n"/>
      <c r="C34" s="8" t="n"/>
      <c r="D34" s="9" t="n"/>
      <c r="E34" s="9">
        <f>IF(OR($B34="",$D34=""),"",B34*D34)</f>
        <v/>
      </c>
      <c r="F34" s="8" t="n"/>
      <c r="G34" s="9" t="n"/>
      <c r="H34" s="9">
        <f>IF(OR($F34="",$G34=""),"",B34*F34*G34)</f>
        <v/>
      </c>
      <c r="I34" s="9">
        <f>IF(AND($E34="",$H34=""),"",N(E34)+N(H34))</f>
        <v/>
      </c>
    </row>
    <row r="35">
      <c r="A35" s="6" t="n"/>
      <c r="B35" s="6" t="n"/>
      <c r="C35" s="6" t="n"/>
      <c r="D35" s="7" t="n"/>
      <c r="E35" s="7">
        <f>IF(OR($B35="",$D35=""),"",B35*D35)</f>
        <v/>
      </c>
      <c r="F35" s="6" t="n"/>
      <c r="G35" s="7" t="n"/>
      <c r="H35" s="7">
        <f>IF(OR($F35="",$G35=""),"",B35*F35*G35)</f>
        <v/>
      </c>
      <c r="I35" s="7">
        <f>IF(AND($E35="",$H35=""),"",N(E35)+N(H35))</f>
        <v/>
      </c>
    </row>
    <row r="36">
      <c r="A36" s="3" t="inlineStr">
        <is>
          <t>DIRECT COST SUBTOTAL (material + labor)</t>
        </is>
      </c>
      <c r="I36" s="10">
        <f>SUM(I11:I35)</f>
        <v/>
      </c>
    </row>
    <row r="37">
      <c r="A37" s="11" t="inlineStr">
        <is>
          <t>Overhead % (trucks, insurance, office — edit)</t>
        </is>
      </c>
      <c r="H37" s="12" t="n">
        <v>0.1</v>
      </c>
      <c r="I37" s="7">
        <f>I36*H37</f>
        <v/>
      </c>
    </row>
    <row r="38">
      <c r="A38" s="11" t="inlineStr">
        <is>
          <t>Profit margin % of price (edit — see the Markup vs Margin note)</t>
        </is>
      </c>
      <c r="H38" s="12" t="n">
        <v>0.15</v>
      </c>
      <c r="I38" s="7">
        <f>(I36+I37)/(1-H38)-(I36+I37)</f>
        <v/>
      </c>
    </row>
    <row r="39">
      <c r="A39" s="3" t="inlineStr">
        <is>
          <t>ESTIMATE TOTAL</t>
        </is>
      </c>
      <c r="I39" s="13">
        <f>I36+I37+I38</f>
        <v/>
      </c>
    </row>
    <row r="42">
      <c r="A42" s="14" t="inlineStr">
        <is>
          <t>Template by BuildWorkPro — buildworkpro.com. BuildWorkPro builds estimates from your product catalog with labor rates and margin applied systematically, then turns the win into a project.</t>
        </is>
      </c>
    </row>
  </sheetData>
  <mergeCells count="8">
    <mergeCell ref="B5:D5"/>
    <mergeCell ref="A2:I2"/>
    <mergeCell ref="A42:I42"/>
    <mergeCell ref="B8:D8"/>
    <mergeCell ref="B4:D4"/>
    <mergeCell ref="A1:I1"/>
    <mergeCell ref="B7:D7"/>
    <mergeCell ref="B6:D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2:A8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2">
      <c r="A2" s="15" t="inlineStr">
        <is>
          <t>The pricing mistake that quietly eats profit</t>
        </is>
      </c>
    </row>
    <row r="3">
      <c r="A3" s="16" t="inlineStr">
        <is>
          <t>Markup is a % added to cost. Margin is a % of the selling price. A 15% markup is NOT a 15% margin — on $10,000 of cost, 15% markup gives $11,500 (13% margin).</t>
        </is>
      </c>
    </row>
    <row r="4">
      <c r="A4" s="16" t="inlineStr">
        <is>
          <t>This template prices by MARGIN: price = (direct cost + overhead) ÷ (1 − margin%). Set the margin you actually want to keep.</t>
        </is>
      </c>
    </row>
    <row r="5">
      <c r="A5" s="16" t="inlineStr">
        <is>
          <t>Overhead is real cost — trucks, insurance, the office, your estimating time. Price it before profit, don't take it out of profit.</t>
        </is>
      </c>
    </row>
    <row r="6">
      <c r="A6" s="16" t="inlineStr"/>
    </row>
    <row r="7">
      <c r="A7" s="16" t="inlineStr">
        <is>
          <t>Full explanation with the conversion table: https://buildworkpro.com/blog/construction-markup-vs-margin/</t>
        </is>
      </c>
    </row>
    <row r="8">
      <c r="A8" s="16" t="inlineStr">
        <is>
          <t>Estimating software that does this on every bid: https://buildworkpro.com/features/construction-bidding/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2026-08-11T00:19:53Z</dcterms:created>
  <dcterms:modified xmlns:dcterms="http://purl.org/dc/terms/" xmlns:xsi="http://www.w3.org/2001/XMLSchema-instance" xsi:type="dcterms:W3CDTF">2026-08-11T00:19:53Z</dcterms:modified>
</cp:coreProperties>
</file>